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ad1.sprep.org\FINANCE\2024\Procurement\Project Procurement\GEF Islands\2024-004 - PNG POPs\"/>
    </mc:Choice>
  </mc:AlternateContent>
  <xr:revisionPtr revIDLastSave="0" documentId="13_ncr:1_{7EB896E0-2673-4E21-9E2E-1AFAE102FF9E}" xr6:coauthVersionLast="47" xr6:coauthVersionMax="47" xr10:uidLastSave="{00000000-0000-0000-0000-000000000000}"/>
  <bookViews>
    <workbookView xWindow="-120" yWindow="-16320" windowWidth="29040" windowHeight="15840" xr2:uid="{1A8F0AD7-0B15-40D7-A7E6-73EE2D967477}"/>
  </bookViews>
  <sheets>
    <sheet name="mandatory criteria" sheetId="1" r:id="rId1"/>
    <sheet name="point scale evaluation" sheetId="2" r:id="rId2"/>
  </sheets>
  <definedNames>
    <definedName name="_ftn1" localSheetId="1">'point scale evaluation'!#REF!</definedName>
    <definedName name="_ftnref1" localSheetId="1">'point scale evaluation'!#REF!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2" l="1"/>
  <c r="E47" i="2"/>
  <c r="E9" i="2"/>
  <c r="E75" i="2"/>
  <c r="E85" i="2" l="1"/>
  <c r="E89" i="2" s="1"/>
  <c r="E68" i="2"/>
  <c r="E72" i="2" l="1"/>
  <c r="E67" i="2" l="1"/>
  <c r="C88" i="2" s="1"/>
  <c r="C87" i="2"/>
  <c r="E22" i="2"/>
  <c r="C86" i="2" l="1"/>
</calcChain>
</file>

<file path=xl/sharedStrings.xml><?xml version="1.0" encoding="utf-8"?>
<sst xmlns="http://schemas.openxmlformats.org/spreadsheetml/2006/main" count="174" uniqueCount="154">
  <si>
    <t xml:space="preserve">Phase 1 - Minimum Mandatory Qualifications of the Bidders </t>
  </si>
  <si>
    <t>Documentary Evidence to be submitted</t>
  </si>
  <si>
    <t xml:space="preserve">   Criteria</t>
  </si>
  <si>
    <t>a.</t>
  </si>
  <si>
    <t xml:space="preserve">Insurance coverage as per below requirement prior to award of a contract, if selected for the award. </t>
  </si>
  <si>
    <t>Written confirmation by the bidder committing to secure and submit insurance coverage as specified, if selected for the award.</t>
  </si>
  <si>
    <t>Pass/Fail</t>
  </si>
  <si>
    <r>
      <t>•</t>
    </r>
    <r>
      <rPr>
        <sz val="7"/>
        <color theme="1"/>
        <rFont val="Calibri"/>
        <family val="2"/>
        <scheme val="minor"/>
      </rPr>
      <t xml:space="preserve">         </t>
    </r>
    <r>
      <rPr>
        <sz val="11"/>
        <color rgb="FF000000"/>
        <rFont val="Calibri"/>
        <family val="2"/>
        <scheme val="minor"/>
      </rPr>
      <t>Employers liability insurance - 10 million USD or more</t>
    </r>
  </si>
  <si>
    <r>
      <t>•</t>
    </r>
    <r>
      <rPr>
        <sz val="7"/>
        <color theme="1"/>
        <rFont val="Calibri"/>
        <family val="2"/>
        <scheme val="minor"/>
      </rPr>
      <t xml:space="preserve">         </t>
    </r>
    <r>
      <rPr>
        <sz val="11"/>
        <color rgb="FF000000"/>
        <rFont val="Calibri"/>
        <family val="2"/>
        <scheme val="minor"/>
      </rPr>
      <t>Environmental impairment - 20 million USD or more</t>
    </r>
  </si>
  <si>
    <r>
      <t>•</t>
    </r>
    <r>
      <rPr>
        <sz val="7"/>
        <color theme="1"/>
        <rFont val="Calibri"/>
        <family val="2"/>
        <scheme val="minor"/>
      </rPr>
      <t xml:space="preserve">         </t>
    </r>
    <r>
      <rPr>
        <sz val="11"/>
        <color rgb="FF000000"/>
        <rFont val="Calibri"/>
        <family val="2"/>
        <scheme val="minor"/>
      </rPr>
      <t>General liability insurance - 10 million USD or more.</t>
    </r>
  </si>
  <si>
    <t>b.</t>
  </si>
  <si>
    <t xml:space="preserve">ISO certification or its equivalent: </t>
  </si>
  <si>
    <t>Copies of ISO certification or its equivalent as specified.</t>
  </si>
  <si>
    <r>
      <t>•</t>
    </r>
    <r>
      <rPr>
        <sz val="7"/>
        <color theme="1"/>
        <rFont val="Calibri"/>
        <family val="2"/>
        <scheme val="minor"/>
      </rPr>
      <t xml:space="preserve">         </t>
    </r>
    <r>
      <rPr>
        <sz val="11"/>
        <color rgb="FF000000"/>
        <rFont val="Calibri"/>
        <family val="2"/>
        <scheme val="minor"/>
      </rPr>
      <t xml:space="preserve">ISO 9001: 2008 accreditation for disposal operations </t>
    </r>
  </si>
  <si>
    <r>
      <t>•</t>
    </r>
    <r>
      <rPr>
        <sz val="7"/>
        <color theme="1"/>
        <rFont val="Calibri"/>
        <family val="2"/>
        <scheme val="minor"/>
      </rPr>
      <t xml:space="preserve">         </t>
    </r>
    <r>
      <rPr>
        <sz val="11"/>
        <color rgb="FF000000"/>
        <rFont val="Calibri"/>
        <family val="2"/>
        <scheme val="minor"/>
      </rPr>
      <t>ISO 9001: 2008 for safeguarding and transport operation.</t>
    </r>
  </si>
  <si>
    <r>
      <t>•</t>
    </r>
    <r>
      <rPr>
        <sz val="7"/>
        <color theme="1"/>
        <rFont val="Calibri"/>
        <family val="2"/>
        <scheme val="minor"/>
      </rPr>
      <t xml:space="preserve">         </t>
    </r>
    <r>
      <rPr>
        <sz val="11"/>
        <color rgb="FF000000"/>
        <rFont val="Calibri"/>
        <family val="2"/>
        <scheme val="minor"/>
      </rPr>
      <t xml:space="preserve">ISO 14001: 2004 (or subsequent upgrading) or EMAS Environmental management systems certification for disposal operations. </t>
    </r>
  </si>
  <si>
    <r>
      <t>•</t>
    </r>
    <r>
      <rPr>
        <sz val="7"/>
        <color theme="1"/>
        <rFont val="Calibri"/>
        <family val="2"/>
        <scheme val="minor"/>
      </rPr>
      <t xml:space="preserve">        </t>
    </r>
    <r>
      <rPr>
        <sz val="11"/>
        <color rgb="FF000000"/>
        <rFont val="Calibri"/>
        <family val="2"/>
        <scheme val="minor"/>
      </rPr>
      <t xml:space="preserve">ISO 14001: 2004 (or subsequent upgrading) or EMAS Environmental management systems certification for safeguarding and transport operations </t>
    </r>
  </si>
  <si>
    <t>c.</t>
  </si>
  <si>
    <t>Treatment and Disposal Facility/ies License/s</t>
  </si>
  <si>
    <t xml:space="preserve">Copy of valid licenses to operate treatment and disposal facilities and details of the operating license. Documents to be in the English language. </t>
  </si>
  <si>
    <r>
      <t>·</t>
    </r>
    <r>
      <rPr>
        <sz val="7"/>
        <color theme="1"/>
        <rFont val="Calibri"/>
        <family val="2"/>
        <scheme val="minor"/>
      </rPr>
      <t xml:space="preserve">        </t>
    </r>
    <r>
      <rPr>
        <sz val="11"/>
        <color rgb="FF000000"/>
        <rFont val="Calibri"/>
        <family val="2"/>
        <scheme val="minor"/>
      </rPr>
      <t>Valid licenses to operate PCB treatment and residual disposal facilities, such as EU Integrated Pollution Prevention and Control (IPPC) permit or its equivalent for period of disposal. Bidder must submit details of the operating license: Company name; License number; date of issuance, licensing authority for the disposal facility with a contact point with e-mail address, scope of the operating license/authorization to operate for similar waste focusing on emission limits to air, water and solids</t>
    </r>
  </si>
  <si>
    <r>
      <t>·</t>
    </r>
    <r>
      <rPr>
        <sz val="7"/>
        <color theme="1"/>
        <rFont val="Calibri"/>
        <family val="2"/>
        <scheme val="minor"/>
      </rPr>
      <t xml:space="preserve">        </t>
    </r>
    <r>
      <rPr>
        <sz val="11"/>
        <color rgb="FF000000"/>
        <rFont val="Calibri"/>
        <family val="2"/>
        <scheme val="minor"/>
      </rPr>
      <t>The proposed destruction method is in compliance with the Basel and Stockholm Conventions</t>
    </r>
  </si>
  <si>
    <t>Destruction method for restidual POPs meets destruction efficiency standards</t>
  </si>
  <si>
    <r>
      <t>·</t>
    </r>
    <r>
      <rPr>
        <sz val="7"/>
        <color theme="1"/>
        <rFont val="Calibri"/>
        <family val="2"/>
        <scheme val="minor"/>
      </rPr>
      <t xml:space="preserve">        </t>
    </r>
    <r>
      <rPr>
        <sz val="11"/>
        <color rgb="FF000000"/>
        <rFont val="Calibri"/>
        <family val="2"/>
        <scheme val="minor"/>
      </rPr>
      <t>Bidders to confirm whether they have had any breaches of authorizations in the past five years and if yes, provide details on corrective actions/measures undertaken</t>
    </r>
  </si>
  <si>
    <t>Written confirmation</t>
  </si>
  <si>
    <r>
      <t>·</t>
    </r>
    <r>
      <rPr>
        <sz val="7"/>
        <color theme="1"/>
        <rFont val="Calibri"/>
        <family val="2"/>
        <scheme val="minor"/>
      </rPr>
      <t xml:space="preserve">        </t>
    </r>
    <r>
      <rPr>
        <sz val="11"/>
        <color rgb="FF000000"/>
        <rFont val="Calibri"/>
        <family val="2"/>
        <scheme val="minor"/>
      </rPr>
      <t>Bidders to confirm whether they have any outstanding environment litigations and if yes, provide details of the litigations and the contingent liability.</t>
    </r>
  </si>
  <si>
    <t>d.</t>
  </si>
  <si>
    <t>·         Capital Assets valuation USD 0.5 Million</t>
  </si>
  <si>
    <t>·         Annual Gross Turnover USD 0.5 Million</t>
  </si>
  <si>
    <t>·         Annual Turnover at Disposal facility USD 0.5 Million</t>
  </si>
  <si>
    <t>·         Annual turnover at Site services USD 0.5 Million.</t>
  </si>
  <si>
    <t>e</t>
  </si>
  <si>
    <t>Signed agreements/letters of commitment where a bid is submitted in a partnership, consortium or joint venture with different companies or subcontractors for Disposal services, Site services, Shipping and haulage, Local agents etc</t>
  </si>
  <si>
    <t>Copies of valid agreements/letters of commitment signed by both parties.</t>
  </si>
  <si>
    <t>f</t>
  </si>
  <si>
    <t>Local subcontracts for transport of hazardous waste should be accompanied by a letter and/or certification from the government regulator confirming their regulatory status and respect of environmental regulations  </t>
  </si>
  <si>
    <t>Letter of confirmation from Cameroon Ministry of Environment, Protection of Nature and Sustainable Development</t>
  </si>
  <si>
    <t>  Pts</t>
  </si>
  <si>
    <t>Max Score</t>
  </si>
  <si>
    <t>Section 1 - Planning and equipment</t>
  </si>
  <si>
    <t>2.2.1 Preliminary Plan</t>
  </si>
  <si>
    <r>
      <t>2.2.1 Workplan (</t>
    </r>
    <r>
      <rPr>
        <i/>
        <sz val="10"/>
        <color rgb="FF000000"/>
        <rFont val="Calibri"/>
        <family val="2"/>
        <scheme val="minor"/>
      </rPr>
      <t>Bidder should provide a Gantt Chart clearly showing time requirements for each component of Work and the roles and responsibilities of personnel involved</t>
    </r>
    <r>
      <rPr>
        <sz val="10"/>
        <color rgb="FF000000"/>
        <rFont val="Calibri"/>
        <family val="2"/>
        <scheme val="minor"/>
      </rPr>
      <t>)</t>
    </r>
  </si>
  <si>
    <t>Outstanding - It exceeds UN requirements and expectations because it includes a Gantt chart with clear timelines for each component and incorporates an organogram with clear roles and responsibilities of personnel involved</t>
  </si>
  <si>
    <t>7-9</t>
  </si>
  <si>
    <t xml:space="preserve">Satisfactory - - It just fits UN requirements and expectations because it includes some of the key elements such as a Gantt chart with timelines for some component and incorporates an organogram </t>
  </si>
  <si>
    <t>4-6</t>
  </si>
  <si>
    <t xml:space="preserve">Basic -It may fit UN requirements and expectations but it is missing many key elements such as timelines; Organogram </t>
  </si>
  <si>
    <t>1-3</t>
  </si>
  <si>
    <r>
      <t xml:space="preserve">2.2.1.1 Site Plan - General description of waste holding sites equipment and facilities </t>
    </r>
    <r>
      <rPr>
        <i/>
        <sz val="10"/>
        <color rgb="FF000000"/>
        <rFont val="Calibri"/>
        <family val="2"/>
        <scheme val="minor"/>
      </rPr>
      <t>(The preliminary plan should adequately describe the followin</t>
    </r>
    <r>
      <rPr>
        <sz val="10"/>
        <color rgb="FF000000"/>
        <rFont val="Calibri"/>
        <family val="2"/>
        <scheme val="minor"/>
      </rPr>
      <t>g)</t>
    </r>
  </si>
  <si>
    <t>Entrance facilities</t>
  </si>
  <si>
    <t>Signs and signposts</t>
  </si>
  <si>
    <t>Location of temporary working enclosures</t>
  </si>
  <si>
    <t>Site zoning (clean / intermediate/ contaminated)</t>
  </si>
  <si>
    <t>Location of changing station</t>
  </si>
  <si>
    <t>Location of where plant and equipment are to be stored</t>
  </si>
  <si>
    <t>Location of temporary waste storage areas</t>
  </si>
  <si>
    <t>Location of Emergency Meeting Points</t>
  </si>
  <si>
    <t>Single point of entry and exit for personnel</t>
  </si>
  <si>
    <t>Entry and exit point for plant and equipment</t>
  </si>
  <si>
    <t>Location of mess / break facilities</t>
  </si>
  <si>
    <t>Location of emergency equipment including the type, quantity and location of fire extinguishers, location of emergency eyewash equipment and emergency showering arrangements</t>
  </si>
  <si>
    <t xml:space="preserve">Location of laboratory if confirmatory analysis of treated samples will be done on site. </t>
  </si>
  <si>
    <r>
      <t>2.2.1.2  Site management processes (</t>
    </r>
    <r>
      <rPr>
        <i/>
        <sz val="10"/>
        <color rgb="FF000000"/>
        <rFont val="Calibri"/>
        <family val="2"/>
        <scheme val="minor"/>
      </rPr>
      <t>The preliminary plan should adequately describe the following</t>
    </r>
    <r>
      <rPr>
        <sz val="10"/>
        <color rgb="FF000000"/>
        <rFont val="Calibri"/>
        <family val="2"/>
        <scheme val="minor"/>
      </rPr>
      <t xml:space="preserve"> ); 
&amp;
2.2.4 Repackaging of waste</t>
    </r>
  </si>
  <si>
    <t>Temporary storage of repackaged materials</t>
  </si>
  <si>
    <t>Risk mitigation of spillage risks during national / international transport</t>
  </si>
  <si>
    <t>Inventory log and materials movement log</t>
  </si>
  <si>
    <t>Container loading and stowage of wastes using spillage containment and dunnaging, as required</t>
  </si>
  <si>
    <t>Adequate risk assessment of each activity explicitly addressed</t>
  </si>
  <si>
    <t>2.2.2 Provision of materials and equipment</t>
  </si>
  <si>
    <t>Packaging materials</t>
  </si>
  <si>
    <t>Quantity estimated in accordance with TOR</t>
  </si>
  <si>
    <t>Personal Protective Equipment (for Zone 1)</t>
  </si>
  <si>
    <t>Adequate type and quantity of masks - Full-face, Filter specification: ABEK2P3R or equivalent</t>
  </si>
  <si>
    <t>Adequate type and quantity of gloves - European Directive 89/686/EEC and European standards EN 420:2003 + A1:2009 and EN 388:2003,EN 374:2003 or equivalent</t>
  </si>
  <si>
    <t>Adequate type and quantity of footwear - EN ISO 20345:2011.Wellington / rubber boot / Steel toe and midsole, antistatic, antislip or equivalent</t>
  </si>
  <si>
    <t>Equipment required for environmental protection during repackaging</t>
  </si>
  <si>
    <t>Spill kit</t>
  </si>
  <si>
    <t>Heavy duty polyethylene sheeting</t>
  </si>
  <si>
    <t xml:space="preserve">Spill tray </t>
  </si>
  <si>
    <t>OSB board or plyboard sheets</t>
  </si>
  <si>
    <t>Equipment required for environmental protection during transport</t>
  </si>
  <si>
    <t>Spill tray for UN drums containing oils to be transported</t>
  </si>
  <si>
    <t>Containment for electrical items not drained and containing contaminated oil</t>
  </si>
  <si>
    <t>Section 2 Personnel and experience</t>
  </si>
  <si>
    <t>2.2.3 Proposed Personnel</t>
  </si>
  <si>
    <t>General / Project Manager – General Experience (Hazardous Waste Management)</t>
  </si>
  <si>
    <t>Years of experience (0=less than 10; 2=10-15 years; 3= &gt;15 years)</t>
  </si>
  <si>
    <t>Degree/ Diploma in Engineering or related environmental science (2 pts for higher degree)</t>
  </si>
  <si>
    <t>Experience in the management and disposal of PCB contaminated wastes from at least 3 similar projects.</t>
  </si>
  <si>
    <t>Safety Officer</t>
  </si>
  <si>
    <t>&gt;5 years of experience with general hazardous waste management and disposal.</t>
  </si>
  <si>
    <t>NEBOSH / OSHA or equivalent certificate</t>
  </si>
  <si>
    <t xml:space="preserve">Field Supervisor </t>
  </si>
  <si>
    <t xml:space="preserve">Degree/Diploma in Engineering / Chemistry  and / or related scientific subject. </t>
  </si>
  <si>
    <t xml:space="preserve">&gt; 5 years of general experience with hazardous waste management and disposal. </t>
  </si>
  <si>
    <t xml:space="preserve">Experience in the site management of field operations of PCB contaminated wastes safeguarding 5 pts = at least 10 similar projects; 3pts - at least 3 projects </t>
  </si>
  <si>
    <t xml:space="preserve">&gt; 5 years experience with risk management, environmental protection measures and occupational health and safety issues in relation to hazardous waste </t>
  </si>
  <si>
    <t>Certificate in IMDG and ADR and First Aid</t>
  </si>
  <si>
    <r>
      <t>Repackaging, loading and stowage technicians (full time on-site) -</t>
    </r>
    <r>
      <rPr>
        <i/>
        <sz val="10"/>
        <color rgb="FF000000"/>
        <rFont val="Calibri"/>
        <family val="2"/>
        <scheme val="minor"/>
      </rPr>
      <t xml:space="preserve"> evaluated based on lowest-scoring individual technician</t>
    </r>
    <r>
      <rPr>
        <b/>
        <i/>
        <sz val="10"/>
        <color rgb="FF000000"/>
        <rFont val="Calibri"/>
        <family val="2"/>
        <scheme val="minor"/>
      </rPr>
      <t xml:space="preserve"> </t>
    </r>
    <r>
      <rPr>
        <i/>
        <sz val="10"/>
        <color rgb="FF000000"/>
        <rFont val="Calibri"/>
        <family val="2"/>
        <scheme val="minor"/>
      </rPr>
      <t>apart from senior technician criterion</t>
    </r>
  </si>
  <si>
    <t xml:space="preserve">Technical diploma. </t>
  </si>
  <si>
    <t xml:space="preserve">Senior technician in each country to have more than 3 years of general experience with hazardous waste management and disposal. </t>
  </si>
  <si>
    <t>Section 3 Transport and disposal</t>
  </si>
  <si>
    <t>2.2.6 Inventory update</t>
  </si>
  <si>
    <t>Updated inventory includes:</t>
  </si>
  <si>
    <t>The bid includes provision to identify and fill inventory gaps (0=no provision, 1=adequate, covers requirements of section 2.2.6)</t>
  </si>
  <si>
    <t>2.2.7 - 2.2.11 Transport</t>
  </si>
  <si>
    <t>Transport Planning (0 or 1)</t>
  </si>
  <si>
    <t>Type and quantity of vehicles adequately described</t>
  </si>
  <si>
    <t xml:space="preserve">Local transport contractors specified  </t>
  </si>
  <si>
    <t>Transport routes described</t>
  </si>
  <si>
    <t>Risk assessment and risk mitigation of risks arising during transport adequately described</t>
  </si>
  <si>
    <t xml:space="preserve">Risk assessment and risk mitigation adequately described </t>
  </si>
  <si>
    <t>Specific experience in POPs waste disposal at the Disposal Facility (residues)</t>
  </si>
  <si>
    <t>5 pts &gt;750te; 3 pts &gt;500te; 1 pt &gt;250te</t>
  </si>
  <si>
    <t xml:space="preserve">Destruction method for residues and details of the Facility’s operating standard </t>
  </si>
  <si>
    <t xml:space="preserve">Process temperature control and minimum destruction temperature in primary (minimum temperature 850C) and secondary (minimum temperature 1100C) destruction chambers described </t>
  </si>
  <si>
    <t xml:space="preserve">Minimum residence time in primary and secondary destruction chambers described </t>
  </si>
  <si>
    <t>Carbon monoxide production and monitoring during destruction process described</t>
  </si>
  <si>
    <t>Particle removal process described including temperature reduction to &lt;200C</t>
  </si>
  <si>
    <t>Acid gas removal described</t>
  </si>
  <si>
    <t>Dry and wet scrubbing described</t>
  </si>
  <si>
    <t>Monitoring of PCB, dioxin and furan in ash product, wastewater and effluent and flue gases described</t>
  </si>
  <si>
    <r>
      <t>Safety records providing details of any accidents or incidents at the Disposal Facility for the last five years disclosing reasons for the accidents and corrective measures undertaken.</t>
    </r>
    <r>
      <rPr>
        <i/>
        <sz val="10"/>
        <color rgb="FF000000"/>
        <rFont val="Calibri"/>
        <family val="2"/>
        <scheme val="minor"/>
      </rPr>
      <t xml:space="preserve"> Full points for no accidents; 3 points if accident dealt with appropriately</t>
    </r>
  </si>
  <si>
    <t>Total Score</t>
  </si>
  <si>
    <t>of which</t>
  </si>
  <si>
    <t>Planning &amp; equipment</t>
  </si>
  <si>
    <t>Staff</t>
  </si>
  <si>
    <t>Disposal</t>
  </si>
  <si>
    <t>Minimum Score</t>
  </si>
  <si>
    <t>UN specified packaging material, specified for wastes to be carried - DDT</t>
  </si>
  <si>
    <t>UN specified packaging material, specified for wastes to be carried - PCB</t>
  </si>
  <si>
    <t>UN certificates provided and shown to be in date</t>
  </si>
  <si>
    <t>Draining of PCB oils into new UN packaging</t>
  </si>
  <si>
    <t>Risk mitigation of spillage risks during repackaging</t>
  </si>
  <si>
    <t>Repackging of DDT into new UN packaging</t>
  </si>
  <si>
    <t>Adequate type and quantity of coveralls - Type 3/4 or equivalent - PCB</t>
  </si>
  <si>
    <t>Adequate type and quantity of coveralls - Type 4/5 or equivalent - DDT</t>
  </si>
  <si>
    <t xml:space="preserve">Fluent in English. </t>
  </si>
  <si>
    <t>Process described and destruction of PCBs monitored (1 pts); 
license requirements and emission limits within SC efficiencies (1 pt)</t>
  </si>
  <si>
    <t>POPs waste treatment and destruction factilities</t>
  </si>
  <si>
    <t>Process described and destruction of DDT monitored (1 pts); 
license requirements and emission limits within SC efficiencies (1 pt)</t>
  </si>
  <si>
    <t>Waste acceptance and characterization procedure described</t>
  </si>
  <si>
    <t>Cleaning of tanks after draining PCB</t>
  </si>
  <si>
    <t>Fluent in English</t>
  </si>
  <si>
    <t>Fluent in Tok Pisin</t>
  </si>
  <si>
    <t>Fluent English.</t>
  </si>
  <si>
    <t>Technical Proposal</t>
  </si>
  <si>
    <t xml:space="preserve">Annex B: </t>
  </si>
  <si>
    <t>70% of Total Score</t>
  </si>
  <si>
    <t>RFT</t>
  </si>
  <si>
    <t>GEFIS_2024/004</t>
  </si>
  <si>
    <t>Technical Proposal - Phase 2</t>
  </si>
  <si>
    <t>Audited Financial statements for the last three years preceding December 2022. The financial statements must show as a minimum:</t>
  </si>
  <si>
    <t>Copies of Audited Financial Statements for the last 3 years preceding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</si>
</sst>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i/>
      <sz val="11"/>
      <color rgb="FF000000"/>
      <name val="Calibri"/>
      <family val="2"/>
      <scheme val="minor"/>
    </font>
    <font>
      <sz val="7"/>
      <color theme="1"/>
      <name val="Calibri"/>
      <family val="2"/>
      <scheme val="minor"/>
    </font>
    <font>
      <sz val="12"/>
      <color theme="1"/>
      <name val="Calibri"/>
      <family val="2"/>
      <scheme val="minor"/>
    </font>
    <font>
      <sz val="12"/>
      <color rgb="FF000000"/>
      <name val="Calibri"/>
      <family val="2"/>
      <scheme val="minor"/>
    </font>
    <font>
      <i/>
      <sz val="12"/>
      <color theme="1"/>
      <name val="Calibri"/>
      <family val="2"/>
      <scheme val="minor"/>
    </font>
    <font>
      <i/>
      <sz val="11"/>
      <color theme="1"/>
      <name val="Calibri"/>
      <family val="2"/>
      <scheme val="minor"/>
    </font>
    <font>
      <i/>
      <sz val="10"/>
      <color theme="1"/>
      <name val="Calibri"/>
      <family val="2"/>
      <scheme val="minor"/>
    </font>
    <font>
      <b/>
      <sz val="10"/>
      <color theme="1"/>
      <name val="Calibri"/>
      <family val="2"/>
      <scheme val="minor"/>
    </font>
    <font>
      <b/>
      <sz val="10"/>
      <color rgb="FF000000"/>
      <name val="Calibri"/>
      <family val="2"/>
      <scheme val="minor"/>
    </font>
    <font>
      <sz val="10"/>
      <color rgb="FF000000"/>
      <name val="Calibri"/>
      <family val="2"/>
      <scheme val="minor"/>
    </font>
    <font>
      <i/>
      <sz val="10"/>
      <color rgb="FF000000"/>
      <name val="Calibri"/>
      <family val="2"/>
      <scheme val="minor"/>
    </font>
    <font>
      <sz val="10"/>
      <color theme="1"/>
      <name val="Calibri"/>
      <family val="2"/>
      <scheme val="minor"/>
    </font>
    <font>
      <b/>
      <i/>
      <sz val="10"/>
      <color rgb="FF000000"/>
      <name val="Calibri"/>
      <family val="2"/>
      <scheme val="minor"/>
    </font>
    <font>
      <b/>
      <sz val="12"/>
      <color rgb="FF000000"/>
      <name val="Calibri"/>
      <family val="2"/>
      <scheme val="minor"/>
    </font>
    <font>
      <b/>
      <sz val="14"/>
      <color theme="1"/>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7" tint="0.39997558519241921"/>
        <bgColor indexed="64"/>
      </patternFill>
    </fill>
    <fill>
      <patternFill patternType="solid">
        <fgColor rgb="FFFFC000"/>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s>
  <cellStyleXfs count="1">
    <xf numFmtId="0" fontId="0" fillId="0" borderId="0"/>
  </cellStyleXfs>
  <cellXfs count="86">
    <xf numFmtId="0" fontId="0" fillId="0" borderId="0" xfId="0"/>
    <xf numFmtId="0" fontId="2" fillId="2" borderId="4" xfId="0" applyFont="1" applyFill="1" applyBorder="1" applyAlignment="1">
      <alignment horizontal="left" vertical="center" wrapText="1"/>
    </xf>
    <xf numFmtId="0" fontId="3" fillId="2" borderId="8" xfId="0" applyFont="1" applyFill="1" applyBorder="1" applyAlignment="1">
      <alignment horizontal="justify" vertical="center" wrapText="1"/>
    </xf>
    <xf numFmtId="0" fontId="0" fillId="2" borderId="8" xfId="0" applyFill="1" applyBorder="1" applyAlignment="1">
      <alignment horizontal="justify" vertical="center" wrapText="1"/>
    </xf>
    <xf numFmtId="0" fontId="6" fillId="2" borderId="8" xfId="0" applyFont="1" applyFill="1" applyBorder="1" applyAlignment="1">
      <alignment horizontal="justify" vertical="center" wrapText="1"/>
    </xf>
    <xf numFmtId="0" fontId="1" fillId="0" borderId="8" xfId="0" applyFont="1" applyBorder="1" applyAlignment="1">
      <alignment horizontal="left" vertical="top" wrapText="1"/>
    </xf>
    <xf numFmtId="0" fontId="7" fillId="2" borderId="8" xfId="0" applyFont="1" applyFill="1" applyBorder="1" applyAlignment="1">
      <alignment horizontal="center" vertical="center" wrapText="1"/>
    </xf>
    <xf numFmtId="0" fontId="0" fillId="0" borderId="8" xfId="0" applyBorder="1" applyAlignment="1">
      <alignment horizontal="left" vertical="top" wrapText="1"/>
    </xf>
    <xf numFmtId="0" fontId="0" fillId="0" borderId="0" xfId="0" applyAlignment="1">
      <alignment horizontal="left" vertical="center" wrapText="1"/>
    </xf>
    <xf numFmtId="0" fontId="10" fillId="2" borderId="0" xfId="0" applyFont="1" applyFill="1" applyAlignment="1">
      <alignment horizontal="right" vertical="center" wrapText="1"/>
    </xf>
    <xf numFmtId="0" fontId="11" fillId="2" borderId="0" xfId="0" applyFont="1" applyFill="1" applyAlignment="1">
      <alignment horizontal="left" vertical="center" wrapText="1"/>
    </xf>
    <xf numFmtId="0" fontId="13" fillId="2" borderId="5"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5" fillId="0" borderId="5" xfId="0" applyFont="1" applyBorder="1" applyAlignment="1">
      <alignment wrapText="1"/>
    </xf>
    <xf numFmtId="0" fontId="11" fillId="0" borderId="4" xfId="0" applyFont="1" applyBorder="1" applyAlignment="1">
      <alignment horizontal="left" vertical="center" wrapText="1"/>
    </xf>
    <xf numFmtId="0" fontId="13" fillId="0" borderId="4" xfId="0" applyFont="1" applyBorder="1" applyAlignment="1">
      <alignment horizontal="left" vertical="center" wrapText="1"/>
    </xf>
    <xf numFmtId="0" fontId="4" fillId="2" borderId="4" xfId="0" applyFont="1" applyFill="1" applyBorder="1" applyAlignment="1">
      <alignment horizontal="left" vertical="center" wrapText="1"/>
    </xf>
    <xf numFmtId="164" fontId="9" fillId="0" borderId="0" xfId="0" applyNumberFormat="1" applyFont="1" applyAlignment="1">
      <alignment horizontal="left" vertical="center" wrapText="1"/>
    </xf>
    <xf numFmtId="164" fontId="4" fillId="2" borderId="4" xfId="0" applyNumberFormat="1" applyFont="1" applyFill="1" applyBorder="1" applyAlignment="1">
      <alignment horizontal="left" vertical="center" wrapText="1"/>
    </xf>
    <xf numFmtId="164" fontId="14" fillId="2" borderId="4" xfId="0" applyNumberFormat="1" applyFont="1" applyFill="1" applyBorder="1" applyAlignment="1">
      <alignment horizontal="left" vertical="center" wrapText="1"/>
    </xf>
    <xf numFmtId="164" fontId="10" fillId="3" borderId="4" xfId="0" applyNumberFormat="1" applyFont="1" applyFill="1" applyBorder="1" applyAlignment="1">
      <alignment horizontal="left" vertical="center" wrapText="1"/>
    </xf>
    <xf numFmtId="164" fontId="8" fillId="2" borderId="1" xfId="0" applyNumberFormat="1" applyFont="1" applyFill="1" applyBorder="1" applyAlignment="1">
      <alignment horizontal="left" vertical="center" wrapText="1"/>
    </xf>
    <xf numFmtId="164" fontId="0" fillId="0" borderId="0" xfId="0" applyNumberFormat="1" applyAlignment="1">
      <alignment horizontal="center" vertical="center" wrapText="1"/>
    </xf>
    <xf numFmtId="164" fontId="2" fillId="2" borderId="4" xfId="0" applyNumberFormat="1" applyFont="1" applyFill="1" applyBorder="1" applyAlignment="1">
      <alignment horizontal="center" vertical="center" wrapText="1"/>
    </xf>
    <xf numFmtId="164" fontId="17" fillId="2" borderId="4"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164" fontId="14" fillId="2" borderId="4" xfId="0" quotePrefix="1" applyNumberFormat="1" applyFont="1" applyFill="1" applyBorder="1" applyAlignment="1">
      <alignment horizontal="left" vertical="center" wrapText="1"/>
    </xf>
    <xf numFmtId="0" fontId="0" fillId="0" borderId="8" xfId="0" applyBorder="1" applyAlignment="1">
      <alignment horizontal="left" vertical="top"/>
    </xf>
    <xf numFmtId="0" fontId="3" fillId="2" borderId="8" xfId="0" applyFont="1" applyFill="1" applyBorder="1" applyAlignment="1">
      <alignment vertical="center" wrapText="1"/>
    </xf>
    <xf numFmtId="0" fontId="3" fillId="2" borderId="8" xfId="0" applyFont="1" applyFill="1" applyBorder="1" applyAlignment="1">
      <alignment horizontal="center" vertical="center" wrapText="1"/>
    </xf>
    <xf numFmtId="0" fontId="13" fillId="2" borderId="1" xfId="0" applyFont="1" applyFill="1" applyBorder="1" applyAlignment="1">
      <alignment horizontal="left" vertical="center" wrapText="1"/>
    </xf>
    <xf numFmtId="164" fontId="13" fillId="2" borderId="4" xfId="0" applyNumberFormat="1" applyFont="1" applyFill="1" applyBorder="1" applyAlignment="1">
      <alignment horizontal="center" vertical="center" wrapText="1"/>
    </xf>
    <xf numFmtId="0" fontId="12" fillId="2" borderId="2" xfId="0" applyFont="1" applyFill="1" applyBorder="1" applyAlignment="1">
      <alignment horizontal="left" vertical="center" wrapText="1"/>
    </xf>
    <xf numFmtId="164" fontId="10" fillId="4" borderId="12" xfId="0" applyNumberFormat="1" applyFont="1" applyFill="1" applyBorder="1" applyAlignment="1">
      <alignment horizontal="left" vertical="center" wrapText="1"/>
    </xf>
    <xf numFmtId="0" fontId="10" fillId="4" borderId="13"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8" fillId="0" borderId="0" xfId="0" applyFont="1" applyAlignment="1">
      <alignment horizontal="left" vertical="center" wrapText="1"/>
    </xf>
    <xf numFmtId="0" fontId="2" fillId="2" borderId="8" xfId="0" applyFont="1" applyFill="1" applyBorder="1" applyAlignment="1">
      <alignment horizontal="justify" vertical="center" wrapText="1"/>
    </xf>
    <xf numFmtId="0" fontId="2" fillId="2" borderId="16" xfId="0" applyFont="1" applyFill="1" applyBorder="1" applyAlignment="1">
      <alignment horizontal="justify" vertical="center" wrapText="1"/>
    </xf>
    <xf numFmtId="0" fontId="2" fillId="2" borderId="18" xfId="0" applyFont="1" applyFill="1" applyBorder="1" applyAlignment="1">
      <alignment vertical="center" wrapText="1"/>
    </xf>
    <xf numFmtId="0" fontId="2" fillId="2" borderId="19" xfId="0" applyFont="1" applyFill="1" applyBorder="1" applyAlignment="1">
      <alignment vertical="center" wrapText="1"/>
    </xf>
    <xf numFmtId="0" fontId="1" fillId="5" borderId="17" xfId="0" applyFont="1" applyFill="1" applyBorder="1" applyAlignment="1">
      <alignment vertical="center" wrapText="1"/>
    </xf>
    <xf numFmtId="0" fontId="1" fillId="5" borderId="18" xfId="0" applyFont="1" applyFill="1" applyBorder="1" applyAlignment="1">
      <alignment vertical="center" wrapText="1"/>
    </xf>
    <xf numFmtId="0" fontId="3" fillId="2" borderId="16" xfId="0" applyFont="1" applyFill="1" applyBorder="1" applyAlignment="1">
      <alignment vertical="center" wrapText="1"/>
    </xf>
    <xf numFmtId="0" fontId="3" fillId="2" borderId="8" xfId="0" applyFont="1" applyFill="1" applyBorder="1" applyAlignment="1">
      <alignment vertical="center" wrapText="1"/>
    </xf>
    <xf numFmtId="0" fontId="3" fillId="2" borderId="1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0" fillId="0" borderId="8" xfId="0" applyBorder="1" applyAlignment="1">
      <alignment horizontal="left" vertical="top"/>
    </xf>
    <xf numFmtId="0" fontId="0" fillId="0" borderId="8" xfId="0" applyBorder="1" applyAlignment="1">
      <alignment horizontal="left" vertical="center" wrapText="1"/>
    </xf>
    <xf numFmtId="0" fontId="0" fillId="0" borderId="8" xfId="0" applyBorder="1" applyAlignment="1">
      <alignment horizontal="left" vertical="center"/>
    </xf>
    <xf numFmtId="0" fontId="2" fillId="4" borderId="4" xfId="0" applyFont="1" applyFill="1" applyBorder="1" applyAlignment="1">
      <alignment horizontal="left" vertical="center" wrapText="1"/>
    </xf>
    <xf numFmtId="0" fontId="1" fillId="4" borderId="4"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0" borderId="4" xfId="0" applyFont="1" applyBorder="1" applyAlignment="1">
      <alignment horizontal="left" vertical="center" wrapText="1"/>
    </xf>
    <xf numFmtId="0" fontId="15" fillId="0" borderId="4" xfId="0" applyFont="1" applyBorder="1" applyAlignment="1">
      <alignment horizontal="left" vertical="center" wrapText="1"/>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7" xfId="0" applyFont="1" applyFill="1" applyBorder="1" applyAlignment="1">
      <alignment horizontal="left" vertical="center" wrapText="1"/>
    </xf>
    <xf numFmtId="164" fontId="13" fillId="0" borderId="1" xfId="0" applyNumberFormat="1" applyFont="1" applyBorder="1" applyAlignment="1">
      <alignment horizontal="center" vertical="center" wrapText="1"/>
    </xf>
    <xf numFmtId="164" fontId="15" fillId="0" borderId="2" xfId="0" applyNumberFormat="1" applyFont="1" applyBorder="1" applyAlignment="1">
      <alignment horizontal="center" vertical="center" wrapText="1"/>
    </xf>
    <xf numFmtId="164" fontId="15" fillId="0" borderId="3"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164" fontId="15" fillId="0" borderId="4"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1" fillId="0" borderId="2" xfId="0" applyFont="1" applyBorder="1" applyAlignment="1">
      <alignment horizontal="left" vertical="center" wrapText="1"/>
    </xf>
    <xf numFmtId="164" fontId="13" fillId="2" borderId="4" xfId="0"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5" fillId="0" borderId="1" xfId="0" applyFont="1" applyBorder="1" applyAlignment="1">
      <alignment horizontal="left" vertical="center" wrapText="1"/>
    </xf>
    <xf numFmtId="164" fontId="15" fillId="0" borderId="1" xfId="0" applyNumberFormat="1" applyFont="1" applyBorder="1" applyAlignment="1">
      <alignment horizontal="center" vertical="center" wrapText="1"/>
    </xf>
    <xf numFmtId="164" fontId="0" fillId="0" borderId="2" xfId="0" applyNumberFormat="1" applyBorder="1" applyAlignment="1">
      <alignment horizontal="center" vertical="center" wrapText="1"/>
    </xf>
    <xf numFmtId="164" fontId="0" fillId="0" borderId="3" xfId="0" applyNumberFormat="1" applyBorder="1" applyAlignment="1">
      <alignment horizontal="center" vertical="center" wrapText="1"/>
    </xf>
    <xf numFmtId="0" fontId="1" fillId="2" borderId="4" xfId="0" applyFont="1" applyFill="1" applyBorder="1" applyAlignment="1">
      <alignment horizontal="left" vertical="center" wrapText="1"/>
    </xf>
    <xf numFmtId="0" fontId="0" fillId="0" borderId="4" xfId="0" applyBorder="1" applyAlignment="1">
      <alignment horizontal="left" vertical="center" wrapText="1"/>
    </xf>
    <xf numFmtId="0" fontId="12" fillId="2"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F6DCA-D794-49A9-A634-CC52A90279FE}">
  <sheetPr>
    <pageSetUpPr fitToPage="1"/>
  </sheetPr>
  <dimension ref="A1:D25"/>
  <sheetViews>
    <sheetView tabSelected="1" zoomScale="85" zoomScaleNormal="85" workbookViewId="0">
      <selection activeCell="C24" sqref="C24"/>
    </sheetView>
  </sheetViews>
  <sheetFormatPr defaultRowHeight="14.5" x14ac:dyDescent="0.35"/>
  <cols>
    <col min="1" max="1" width="13.08984375" customWidth="1"/>
    <col min="2" max="2" width="47.1796875" customWidth="1"/>
    <col min="3" max="3" width="28" customWidth="1"/>
    <col min="4" max="4" width="37.7265625" customWidth="1"/>
  </cols>
  <sheetData>
    <row r="1" spans="1:4" ht="18.5" x14ac:dyDescent="0.35">
      <c r="A1" s="37" t="s">
        <v>149</v>
      </c>
      <c r="B1" s="37" t="s">
        <v>150</v>
      </c>
    </row>
    <row r="2" spans="1:4" ht="27" customHeight="1" x14ac:dyDescent="0.35">
      <c r="A2" s="37" t="s">
        <v>147</v>
      </c>
      <c r="B2" s="37" t="s">
        <v>146</v>
      </c>
    </row>
    <row r="3" spans="1:4" ht="16" customHeight="1" thickBot="1" x14ac:dyDescent="0.4">
      <c r="A3" s="37"/>
      <c r="B3" s="37"/>
    </row>
    <row r="4" spans="1:4" ht="29.5" thickBot="1" x14ac:dyDescent="0.4">
      <c r="A4" s="42" t="s">
        <v>0</v>
      </c>
      <c r="B4" s="43"/>
      <c r="C4" s="40" t="s">
        <v>1</v>
      </c>
      <c r="D4" s="41" t="s">
        <v>2</v>
      </c>
    </row>
    <row r="5" spans="1:4" ht="29.5" thickBot="1" x14ac:dyDescent="0.4">
      <c r="A5" s="44" t="s">
        <v>3</v>
      </c>
      <c r="B5" s="39" t="s">
        <v>4</v>
      </c>
      <c r="C5" s="44" t="s">
        <v>5</v>
      </c>
      <c r="D5" s="46" t="s">
        <v>6</v>
      </c>
    </row>
    <row r="6" spans="1:4" ht="29.5" thickBot="1" x14ac:dyDescent="0.4">
      <c r="A6" s="45"/>
      <c r="B6" s="3" t="s">
        <v>7</v>
      </c>
      <c r="C6" s="45"/>
      <c r="D6" s="47"/>
    </row>
    <row r="7" spans="1:4" ht="29.5" thickBot="1" x14ac:dyDescent="0.4">
      <c r="A7" s="45"/>
      <c r="B7" s="3" t="s">
        <v>8</v>
      </c>
      <c r="C7" s="45"/>
      <c r="D7" s="47"/>
    </row>
    <row r="8" spans="1:4" ht="29.5" thickBot="1" x14ac:dyDescent="0.4">
      <c r="A8" s="45"/>
      <c r="B8" s="3" t="s">
        <v>9</v>
      </c>
      <c r="C8" s="45"/>
      <c r="D8" s="47"/>
    </row>
    <row r="9" spans="1:4" ht="15" thickBot="1" x14ac:dyDescent="0.4">
      <c r="A9" s="45" t="s">
        <v>10</v>
      </c>
      <c r="B9" s="38" t="s">
        <v>11</v>
      </c>
      <c r="C9" s="45" t="s">
        <v>12</v>
      </c>
      <c r="D9" s="47" t="s">
        <v>6</v>
      </c>
    </row>
    <row r="10" spans="1:4" ht="29.5" thickBot="1" x14ac:dyDescent="0.4">
      <c r="A10" s="45"/>
      <c r="B10" s="3" t="s">
        <v>13</v>
      </c>
      <c r="C10" s="45"/>
      <c r="D10" s="47"/>
    </row>
    <row r="11" spans="1:4" ht="29.5" thickBot="1" x14ac:dyDescent="0.4">
      <c r="A11" s="45"/>
      <c r="B11" s="3" t="s">
        <v>14</v>
      </c>
      <c r="C11" s="45"/>
      <c r="D11" s="47"/>
    </row>
    <row r="12" spans="1:4" ht="44" thickBot="1" x14ac:dyDescent="0.4">
      <c r="A12" s="45"/>
      <c r="B12" s="3" t="s">
        <v>15</v>
      </c>
      <c r="C12" s="45"/>
      <c r="D12" s="47"/>
    </row>
    <row r="13" spans="1:4" ht="45" thickBot="1" x14ac:dyDescent="0.4">
      <c r="A13" s="45"/>
      <c r="B13" s="4" t="s">
        <v>16</v>
      </c>
      <c r="C13" s="45"/>
      <c r="D13" s="47"/>
    </row>
    <row r="14" spans="1:4" ht="15" thickBot="1" x14ac:dyDescent="0.4">
      <c r="A14" s="45" t="s">
        <v>17</v>
      </c>
      <c r="B14" s="38" t="s">
        <v>18</v>
      </c>
      <c r="C14" s="45" t="s">
        <v>19</v>
      </c>
      <c r="D14" s="47" t="s">
        <v>6</v>
      </c>
    </row>
    <row r="15" spans="1:4" ht="145.5" thickBot="1" x14ac:dyDescent="0.4">
      <c r="A15" s="45"/>
      <c r="B15" s="3" t="s">
        <v>20</v>
      </c>
      <c r="C15" s="45"/>
      <c r="D15" s="47"/>
    </row>
    <row r="16" spans="1:4" ht="44" thickBot="1" x14ac:dyDescent="0.4">
      <c r="A16" s="45"/>
      <c r="B16" s="3" t="s">
        <v>21</v>
      </c>
      <c r="C16" s="28" t="s">
        <v>22</v>
      </c>
      <c r="D16" s="29" t="s">
        <v>6</v>
      </c>
    </row>
    <row r="17" spans="1:4" ht="58.5" thickBot="1" x14ac:dyDescent="0.4">
      <c r="A17" s="45"/>
      <c r="B17" s="3" t="s">
        <v>23</v>
      </c>
      <c r="C17" s="29" t="s">
        <v>24</v>
      </c>
      <c r="D17" s="29" t="s">
        <v>6</v>
      </c>
    </row>
    <row r="18" spans="1:4" ht="44" thickBot="1" x14ac:dyDescent="0.4">
      <c r="A18" s="45"/>
      <c r="B18" s="3" t="s">
        <v>25</v>
      </c>
      <c r="C18" s="29" t="s">
        <v>24</v>
      </c>
      <c r="D18" s="29" t="s">
        <v>6</v>
      </c>
    </row>
    <row r="19" spans="1:4" ht="44" thickBot="1" x14ac:dyDescent="0.4">
      <c r="A19" s="48" t="s">
        <v>26</v>
      </c>
      <c r="B19" s="5" t="s">
        <v>152</v>
      </c>
      <c r="C19" s="49" t="s">
        <v>153</v>
      </c>
      <c r="D19" s="6" t="s">
        <v>6</v>
      </c>
    </row>
    <row r="20" spans="1:4" ht="16" thickBot="1" x14ac:dyDescent="0.4">
      <c r="A20" s="48"/>
      <c r="B20" s="7" t="s">
        <v>27</v>
      </c>
      <c r="C20" s="50"/>
      <c r="D20" s="6" t="s">
        <v>6</v>
      </c>
    </row>
    <row r="21" spans="1:4" ht="16" thickBot="1" x14ac:dyDescent="0.4">
      <c r="A21" s="48"/>
      <c r="B21" s="27" t="s">
        <v>28</v>
      </c>
      <c r="C21" s="50"/>
      <c r="D21" s="6" t="s">
        <v>6</v>
      </c>
    </row>
    <row r="22" spans="1:4" ht="29.5" thickBot="1" x14ac:dyDescent="0.4">
      <c r="A22" s="48"/>
      <c r="B22" s="7" t="s">
        <v>29</v>
      </c>
      <c r="C22" s="50"/>
      <c r="D22" s="6" t="s">
        <v>6</v>
      </c>
    </row>
    <row r="23" spans="1:4" ht="16" thickBot="1" x14ac:dyDescent="0.4">
      <c r="A23" s="48"/>
      <c r="B23" s="7" t="s">
        <v>30</v>
      </c>
      <c r="C23" s="50"/>
      <c r="D23" s="6" t="s">
        <v>6</v>
      </c>
    </row>
    <row r="24" spans="1:4" ht="73" thickBot="1" x14ac:dyDescent="0.4">
      <c r="A24" s="28" t="s">
        <v>31</v>
      </c>
      <c r="B24" s="2" t="s">
        <v>32</v>
      </c>
      <c r="C24" s="28" t="s">
        <v>33</v>
      </c>
      <c r="D24" s="6" t="s">
        <v>6</v>
      </c>
    </row>
    <row r="25" spans="1:4" ht="73" thickBot="1" x14ac:dyDescent="0.4">
      <c r="A25" s="28" t="s">
        <v>34</v>
      </c>
      <c r="B25" s="2" t="s">
        <v>35</v>
      </c>
      <c r="C25" s="28" t="s">
        <v>36</v>
      </c>
      <c r="D25" s="6" t="s">
        <v>6</v>
      </c>
    </row>
  </sheetData>
  <mergeCells count="12">
    <mergeCell ref="A19:A23"/>
    <mergeCell ref="C19:C23"/>
    <mergeCell ref="A14:A18"/>
    <mergeCell ref="C14:C15"/>
    <mergeCell ref="D14:D15"/>
    <mergeCell ref="A4:B4"/>
    <mergeCell ref="A5:A8"/>
    <mergeCell ref="C5:C8"/>
    <mergeCell ref="D5:D8"/>
    <mergeCell ref="A9:A13"/>
    <mergeCell ref="C9:C13"/>
    <mergeCell ref="D9:D13"/>
  </mergeCells>
  <pageMargins left="0.70866141732283472" right="0.70866141732283472" top="0.74803149606299213" bottom="0.74803149606299213" header="0.31496062992125984" footer="0.31496062992125984"/>
  <pageSetup scale="7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FFAD3-C143-4A1F-BA3D-813243C7BBF4}">
  <dimension ref="A1:E89"/>
  <sheetViews>
    <sheetView topLeftCell="A73" zoomScaleNormal="100" workbookViewId="0">
      <selection activeCell="I83" sqref="I83"/>
    </sheetView>
  </sheetViews>
  <sheetFormatPr defaultColWidth="9.26953125" defaultRowHeight="14.5" x14ac:dyDescent="0.35"/>
  <cols>
    <col min="1" max="1" width="14" style="8" customWidth="1"/>
    <col min="2" max="2" width="22.1796875" style="8" customWidth="1"/>
    <col min="3" max="3" width="37.7265625" style="8" customWidth="1"/>
    <col min="4" max="4" width="7.26953125" style="17" customWidth="1"/>
    <col min="5" max="5" width="9.1796875" style="22" customWidth="1"/>
    <col min="6" max="16384" width="9.26953125" style="8"/>
  </cols>
  <sheetData>
    <row r="1" spans="1:5" ht="18.5" x14ac:dyDescent="0.35">
      <c r="A1" s="37" t="s">
        <v>149</v>
      </c>
      <c r="B1" s="37" t="s">
        <v>150</v>
      </c>
    </row>
    <row r="2" spans="1:5" ht="18.5" x14ac:dyDescent="0.35">
      <c r="A2" s="37" t="s">
        <v>147</v>
      </c>
      <c r="B2" s="37" t="s">
        <v>146</v>
      </c>
    </row>
    <row r="4" spans="1:5" ht="30" customHeight="1" x14ac:dyDescent="0.35">
      <c r="A4" s="83" t="s">
        <v>151</v>
      </c>
      <c r="B4" s="84"/>
      <c r="C4" s="84"/>
      <c r="D4" s="18" t="s">
        <v>37</v>
      </c>
      <c r="E4" s="23" t="s">
        <v>38</v>
      </c>
    </row>
    <row r="5" spans="1:5" ht="15.75" customHeight="1" thickBot="1" x14ac:dyDescent="0.4">
      <c r="A5" s="62" t="s">
        <v>39</v>
      </c>
      <c r="B5" s="63"/>
      <c r="C5" s="63"/>
      <c r="D5" s="63"/>
      <c r="E5" s="64"/>
    </row>
    <row r="6" spans="1:5" ht="65" x14ac:dyDescent="0.35">
      <c r="A6" s="53" t="s">
        <v>40</v>
      </c>
      <c r="B6" s="54" t="s">
        <v>41</v>
      </c>
      <c r="C6" s="12" t="s">
        <v>42</v>
      </c>
      <c r="D6" s="26" t="s">
        <v>43</v>
      </c>
      <c r="E6" s="71">
        <v>9</v>
      </c>
    </row>
    <row r="7" spans="1:5" ht="65" x14ac:dyDescent="0.35">
      <c r="A7" s="53"/>
      <c r="B7" s="55"/>
      <c r="C7" s="12" t="s">
        <v>44</v>
      </c>
      <c r="D7" s="26" t="s">
        <v>45</v>
      </c>
      <c r="E7" s="71"/>
    </row>
    <row r="8" spans="1:5" ht="39" x14ac:dyDescent="0.35">
      <c r="A8" s="53"/>
      <c r="B8" s="56"/>
      <c r="C8" s="12" t="s">
        <v>46</v>
      </c>
      <c r="D8" s="26" t="s">
        <v>47</v>
      </c>
      <c r="E8" s="71"/>
    </row>
    <row r="9" spans="1:5" x14ac:dyDescent="0.35">
      <c r="A9" s="53"/>
      <c r="B9" s="57" t="s">
        <v>48</v>
      </c>
      <c r="C9" s="12" t="s">
        <v>49</v>
      </c>
      <c r="D9" s="19">
        <v>0.5</v>
      </c>
      <c r="E9" s="72">
        <f>SUM(D9:D21)</f>
        <v>6.5</v>
      </c>
    </row>
    <row r="10" spans="1:5" x14ac:dyDescent="0.35">
      <c r="A10" s="53"/>
      <c r="B10" s="58"/>
      <c r="C10" s="12" t="s">
        <v>50</v>
      </c>
      <c r="D10" s="19">
        <v>0.5</v>
      </c>
      <c r="E10" s="71"/>
    </row>
    <row r="11" spans="1:5" x14ac:dyDescent="0.35">
      <c r="A11" s="53"/>
      <c r="B11" s="58"/>
      <c r="C11" s="12" t="s">
        <v>51</v>
      </c>
      <c r="D11" s="19">
        <v>0.5</v>
      </c>
      <c r="E11" s="71"/>
    </row>
    <row r="12" spans="1:5" x14ac:dyDescent="0.35">
      <c r="A12" s="53"/>
      <c r="B12" s="58"/>
      <c r="C12" s="12" t="s">
        <v>52</v>
      </c>
      <c r="D12" s="19">
        <v>0.5</v>
      </c>
      <c r="E12" s="71"/>
    </row>
    <row r="13" spans="1:5" x14ac:dyDescent="0.35">
      <c r="A13" s="53"/>
      <c r="B13" s="58"/>
      <c r="C13" s="12" t="s">
        <v>53</v>
      </c>
      <c r="D13" s="19">
        <v>0.5</v>
      </c>
      <c r="E13" s="71"/>
    </row>
    <row r="14" spans="1:5" ht="25" customHeight="1" x14ac:dyDescent="0.35">
      <c r="A14" s="53"/>
      <c r="B14" s="58"/>
      <c r="C14" s="12" t="s">
        <v>54</v>
      </c>
      <c r="D14" s="19">
        <v>0.5</v>
      </c>
      <c r="E14" s="71"/>
    </row>
    <row r="15" spans="1:5" x14ac:dyDescent="0.35">
      <c r="A15" s="53"/>
      <c r="B15" s="58"/>
      <c r="C15" s="12" t="s">
        <v>55</v>
      </c>
      <c r="D15" s="19">
        <v>0.5</v>
      </c>
      <c r="E15" s="71"/>
    </row>
    <row r="16" spans="1:5" x14ac:dyDescent="0.35">
      <c r="A16" s="53"/>
      <c r="B16" s="58"/>
      <c r="C16" s="12" t="s">
        <v>56</v>
      </c>
      <c r="D16" s="19">
        <v>0.5</v>
      </c>
      <c r="E16" s="71"/>
    </row>
    <row r="17" spans="1:5" x14ac:dyDescent="0.35">
      <c r="A17" s="53"/>
      <c r="B17" s="58"/>
      <c r="C17" s="12" t="s">
        <v>57</v>
      </c>
      <c r="D17" s="19">
        <v>0.5</v>
      </c>
      <c r="E17" s="71"/>
    </row>
    <row r="18" spans="1:5" x14ac:dyDescent="0.35">
      <c r="A18" s="53"/>
      <c r="B18" s="58"/>
      <c r="C18" s="12" t="s">
        <v>58</v>
      </c>
      <c r="D18" s="19">
        <v>0.5</v>
      </c>
      <c r="E18" s="71"/>
    </row>
    <row r="19" spans="1:5" x14ac:dyDescent="0.35">
      <c r="A19" s="53"/>
      <c r="B19" s="58"/>
      <c r="C19" s="12" t="s">
        <v>59</v>
      </c>
      <c r="D19" s="19">
        <v>0.5</v>
      </c>
      <c r="E19" s="71"/>
    </row>
    <row r="20" spans="1:5" ht="52" x14ac:dyDescent="0.35">
      <c r="A20" s="53"/>
      <c r="B20" s="58"/>
      <c r="C20" s="12" t="s">
        <v>60</v>
      </c>
      <c r="D20" s="19">
        <v>0.5</v>
      </c>
      <c r="E20" s="71"/>
    </row>
    <row r="21" spans="1:5" ht="26" x14ac:dyDescent="0.35">
      <c r="A21" s="53"/>
      <c r="B21" s="58"/>
      <c r="C21" s="12" t="s">
        <v>61</v>
      </c>
      <c r="D21" s="19">
        <v>0.5</v>
      </c>
      <c r="E21" s="71"/>
    </row>
    <row r="22" spans="1:5" ht="15" thickBot="1" x14ac:dyDescent="0.4">
      <c r="A22" s="53"/>
      <c r="B22" s="54" t="s">
        <v>62</v>
      </c>
      <c r="C22" s="12" t="s">
        <v>134</v>
      </c>
      <c r="D22" s="19">
        <v>1</v>
      </c>
      <c r="E22" s="66">
        <f>SUM(D22:D30)</f>
        <v>10</v>
      </c>
    </row>
    <row r="23" spans="1:5" ht="15" thickBot="1" x14ac:dyDescent="0.4">
      <c r="A23" s="53"/>
      <c r="B23" s="55"/>
      <c r="C23" s="12" t="s">
        <v>132</v>
      </c>
      <c r="D23" s="19">
        <v>1</v>
      </c>
      <c r="E23" s="66"/>
    </row>
    <row r="24" spans="1:5" ht="26.5" thickBot="1" x14ac:dyDescent="0.4">
      <c r="A24" s="53"/>
      <c r="B24" s="55"/>
      <c r="C24" s="12" t="s">
        <v>133</v>
      </c>
      <c r="D24" s="19">
        <v>1</v>
      </c>
      <c r="E24" s="66"/>
    </row>
    <row r="25" spans="1:5" ht="15" thickBot="1" x14ac:dyDescent="0.4">
      <c r="A25" s="53"/>
      <c r="B25" s="55"/>
      <c r="C25" s="12" t="s">
        <v>63</v>
      </c>
      <c r="D25" s="19">
        <v>1</v>
      </c>
      <c r="E25" s="66"/>
    </row>
    <row r="26" spans="1:5" ht="26.5" thickBot="1" x14ac:dyDescent="0.4">
      <c r="A26" s="53"/>
      <c r="B26" s="55"/>
      <c r="C26" s="12" t="s">
        <v>64</v>
      </c>
      <c r="D26" s="19">
        <v>1</v>
      </c>
      <c r="E26" s="66"/>
    </row>
    <row r="27" spans="1:5" ht="15" thickBot="1" x14ac:dyDescent="0.4">
      <c r="A27" s="53"/>
      <c r="B27" s="55"/>
      <c r="C27" s="12" t="s">
        <v>65</v>
      </c>
      <c r="D27" s="19">
        <v>1</v>
      </c>
      <c r="E27" s="66"/>
    </row>
    <row r="28" spans="1:5" ht="15" thickBot="1" x14ac:dyDescent="0.4">
      <c r="A28" s="53"/>
      <c r="B28" s="55"/>
      <c r="C28" s="12" t="s">
        <v>142</v>
      </c>
      <c r="D28" s="19">
        <v>1</v>
      </c>
      <c r="E28" s="66"/>
    </row>
    <row r="29" spans="1:5" ht="26.5" thickBot="1" x14ac:dyDescent="0.4">
      <c r="A29" s="53"/>
      <c r="B29" s="55"/>
      <c r="C29" s="12" t="s">
        <v>66</v>
      </c>
      <c r="D29" s="19">
        <v>1</v>
      </c>
      <c r="E29" s="66"/>
    </row>
    <row r="30" spans="1:5" ht="26" x14ac:dyDescent="0.35">
      <c r="A30" s="53"/>
      <c r="B30" s="56"/>
      <c r="C30" s="12" t="s">
        <v>67</v>
      </c>
      <c r="D30" s="19">
        <v>2</v>
      </c>
      <c r="E30" s="67"/>
    </row>
    <row r="31" spans="1:5" ht="26.5" thickBot="1" x14ac:dyDescent="0.4">
      <c r="A31" s="59" t="s">
        <v>68</v>
      </c>
      <c r="B31" s="79" t="s">
        <v>69</v>
      </c>
      <c r="C31" s="12" t="s">
        <v>129</v>
      </c>
      <c r="D31" s="19">
        <v>0.5</v>
      </c>
      <c r="E31" s="66">
        <f>SUM(D31:D45)</f>
        <v>11</v>
      </c>
    </row>
    <row r="32" spans="1:5" ht="26.5" thickBot="1" x14ac:dyDescent="0.4">
      <c r="A32" s="60"/>
      <c r="B32" s="73"/>
      <c r="C32" s="12" t="s">
        <v>130</v>
      </c>
      <c r="D32" s="19">
        <v>0.5</v>
      </c>
      <c r="E32" s="66"/>
    </row>
    <row r="33" spans="1:5" ht="15" thickBot="1" x14ac:dyDescent="0.4">
      <c r="A33" s="60"/>
      <c r="B33" s="73"/>
      <c r="C33" s="12" t="s">
        <v>70</v>
      </c>
      <c r="D33" s="19">
        <v>1</v>
      </c>
      <c r="E33" s="66"/>
    </row>
    <row r="34" spans="1:5" ht="15" thickBot="1" x14ac:dyDescent="0.4">
      <c r="A34" s="60"/>
      <c r="B34" s="74"/>
      <c r="C34" s="12" t="s">
        <v>131</v>
      </c>
      <c r="D34" s="19">
        <v>1</v>
      </c>
      <c r="E34" s="66"/>
    </row>
    <row r="35" spans="1:5" ht="26.5" thickBot="1" x14ac:dyDescent="0.4">
      <c r="A35" s="60"/>
      <c r="B35" s="73" t="s">
        <v>71</v>
      </c>
      <c r="C35" s="15" t="s">
        <v>136</v>
      </c>
      <c r="D35" s="19">
        <v>1</v>
      </c>
      <c r="E35" s="66"/>
    </row>
    <row r="36" spans="1:5" ht="26.5" thickBot="1" x14ac:dyDescent="0.4">
      <c r="A36" s="60"/>
      <c r="B36" s="73"/>
      <c r="C36" s="15" t="s">
        <v>135</v>
      </c>
      <c r="D36" s="19"/>
      <c r="E36" s="66"/>
    </row>
    <row r="37" spans="1:5" ht="26.5" thickBot="1" x14ac:dyDescent="0.4">
      <c r="A37" s="60"/>
      <c r="B37" s="73"/>
      <c r="C37" s="15" t="s">
        <v>72</v>
      </c>
      <c r="D37" s="19">
        <v>1</v>
      </c>
      <c r="E37" s="66"/>
    </row>
    <row r="38" spans="1:5" ht="52" x14ac:dyDescent="0.35">
      <c r="A38" s="60"/>
      <c r="B38" s="73"/>
      <c r="C38" s="15" t="s">
        <v>73</v>
      </c>
      <c r="D38" s="19">
        <v>1</v>
      </c>
      <c r="E38" s="66"/>
    </row>
    <row r="39" spans="1:5" ht="52" x14ac:dyDescent="0.35">
      <c r="A39" s="60"/>
      <c r="B39" s="74"/>
      <c r="C39" s="15" t="s">
        <v>74</v>
      </c>
      <c r="D39" s="19">
        <v>1</v>
      </c>
      <c r="E39" s="66"/>
    </row>
    <row r="40" spans="1:5" x14ac:dyDescent="0.35">
      <c r="A40" s="60"/>
      <c r="B40" s="73" t="s">
        <v>75</v>
      </c>
      <c r="C40" s="12" t="s">
        <v>76</v>
      </c>
      <c r="D40" s="19">
        <v>0.5</v>
      </c>
      <c r="E40" s="66"/>
    </row>
    <row r="41" spans="1:5" x14ac:dyDescent="0.35">
      <c r="A41" s="60"/>
      <c r="B41" s="73"/>
      <c r="C41" s="12" t="s">
        <v>77</v>
      </c>
      <c r="D41" s="19">
        <v>0.5</v>
      </c>
      <c r="E41" s="66"/>
    </row>
    <row r="42" spans="1:5" x14ac:dyDescent="0.35">
      <c r="A42" s="60"/>
      <c r="B42" s="73"/>
      <c r="C42" s="12" t="s">
        <v>78</v>
      </c>
      <c r="D42" s="19">
        <v>0.5</v>
      </c>
      <c r="E42" s="66"/>
    </row>
    <row r="43" spans="1:5" x14ac:dyDescent="0.35">
      <c r="A43" s="60"/>
      <c r="B43" s="74"/>
      <c r="C43" s="12" t="s">
        <v>79</v>
      </c>
      <c r="D43" s="19">
        <v>0.5</v>
      </c>
      <c r="E43" s="66"/>
    </row>
    <row r="44" spans="1:5" ht="26" x14ac:dyDescent="0.35">
      <c r="A44" s="60"/>
      <c r="B44" s="73" t="s">
        <v>80</v>
      </c>
      <c r="C44" s="12" t="s">
        <v>81</v>
      </c>
      <c r="D44" s="19">
        <v>1</v>
      </c>
      <c r="E44" s="66"/>
    </row>
    <row r="45" spans="1:5" ht="26" x14ac:dyDescent="0.35">
      <c r="A45" s="61"/>
      <c r="B45" s="74"/>
      <c r="C45" s="12" t="s">
        <v>82</v>
      </c>
      <c r="D45" s="20">
        <v>1</v>
      </c>
      <c r="E45" s="67"/>
    </row>
    <row r="46" spans="1:5" ht="15.75" customHeight="1" thickBot="1" x14ac:dyDescent="0.4">
      <c r="A46" s="62" t="s">
        <v>83</v>
      </c>
      <c r="B46" s="63"/>
      <c r="C46" s="63"/>
      <c r="D46" s="63"/>
      <c r="E46" s="64"/>
    </row>
    <row r="47" spans="1:5" x14ac:dyDescent="0.35">
      <c r="A47" s="85" t="s">
        <v>84</v>
      </c>
      <c r="B47" s="68" t="s">
        <v>85</v>
      </c>
      <c r="C47" s="11" t="s">
        <v>86</v>
      </c>
      <c r="D47" s="19">
        <v>3</v>
      </c>
      <c r="E47" s="65">
        <f>SUM(D47:D65)</f>
        <v>35</v>
      </c>
    </row>
    <row r="48" spans="1:5" ht="30" customHeight="1" thickBot="1" x14ac:dyDescent="0.4">
      <c r="A48" s="58"/>
      <c r="B48" s="69"/>
      <c r="C48" s="11" t="s">
        <v>87</v>
      </c>
      <c r="D48" s="19">
        <v>2</v>
      </c>
      <c r="E48" s="66"/>
    </row>
    <row r="49" spans="1:5" ht="15.75" customHeight="1" thickBot="1" x14ac:dyDescent="0.4">
      <c r="A49" s="58"/>
      <c r="B49" s="69"/>
      <c r="C49" s="11" t="s">
        <v>144</v>
      </c>
      <c r="D49" s="19">
        <v>1</v>
      </c>
      <c r="E49" s="66"/>
    </row>
    <row r="50" spans="1:5" ht="15.75" customHeight="1" thickBot="1" x14ac:dyDescent="0.4">
      <c r="A50" s="58"/>
      <c r="B50" s="69"/>
      <c r="C50" s="11" t="s">
        <v>143</v>
      </c>
      <c r="D50" s="19">
        <v>1</v>
      </c>
      <c r="E50" s="66"/>
    </row>
    <row r="51" spans="1:5" ht="26.5" thickBot="1" x14ac:dyDescent="0.4">
      <c r="A51" s="58"/>
      <c r="B51" s="69"/>
      <c r="C51" s="11" t="s">
        <v>88</v>
      </c>
      <c r="D51" s="19">
        <v>2</v>
      </c>
      <c r="E51" s="66"/>
    </row>
    <row r="52" spans="1:5" ht="26" x14ac:dyDescent="0.35">
      <c r="A52" s="58"/>
      <c r="B52" s="68" t="s">
        <v>89</v>
      </c>
      <c r="C52" s="11" t="s">
        <v>90</v>
      </c>
      <c r="D52" s="19">
        <v>3</v>
      </c>
      <c r="E52" s="66"/>
    </row>
    <row r="53" spans="1:5" x14ac:dyDescent="0.35">
      <c r="A53" s="58"/>
      <c r="B53" s="69"/>
      <c r="C53" s="11" t="s">
        <v>91</v>
      </c>
      <c r="D53" s="19">
        <v>2</v>
      </c>
      <c r="E53" s="66"/>
    </row>
    <row r="54" spans="1:5" ht="26" x14ac:dyDescent="0.35">
      <c r="A54" s="58"/>
      <c r="B54" s="68" t="s">
        <v>92</v>
      </c>
      <c r="C54" s="11" t="s">
        <v>93</v>
      </c>
      <c r="D54" s="19">
        <v>1</v>
      </c>
      <c r="E54" s="66"/>
    </row>
    <row r="55" spans="1:5" ht="26" x14ac:dyDescent="0.3">
      <c r="A55" s="58"/>
      <c r="B55" s="69"/>
      <c r="C55" s="13" t="s">
        <v>94</v>
      </c>
      <c r="D55" s="19">
        <v>2</v>
      </c>
      <c r="E55" s="66"/>
    </row>
    <row r="56" spans="1:5" ht="15" thickBot="1" x14ac:dyDescent="0.4">
      <c r="A56" s="58"/>
      <c r="B56" s="69"/>
      <c r="C56" s="11" t="s">
        <v>144</v>
      </c>
      <c r="D56" s="19">
        <v>2</v>
      </c>
      <c r="E56" s="66"/>
    </row>
    <row r="57" spans="1:5" ht="15" thickBot="1" x14ac:dyDescent="0.4">
      <c r="A57" s="58"/>
      <c r="B57" s="69"/>
      <c r="C57" s="11" t="s">
        <v>137</v>
      </c>
      <c r="D57" s="19"/>
      <c r="E57" s="66"/>
    </row>
    <row r="58" spans="1:5" ht="52.5" thickBot="1" x14ac:dyDescent="0.4">
      <c r="A58" s="58"/>
      <c r="B58" s="69"/>
      <c r="C58" s="11" t="s">
        <v>95</v>
      </c>
      <c r="D58" s="19">
        <v>5</v>
      </c>
      <c r="E58" s="66"/>
    </row>
    <row r="59" spans="1:5" ht="52" x14ac:dyDescent="0.35">
      <c r="A59" s="58"/>
      <c r="B59" s="69"/>
      <c r="C59" s="11" t="s">
        <v>96</v>
      </c>
      <c r="D59" s="19">
        <v>3</v>
      </c>
      <c r="E59" s="66"/>
    </row>
    <row r="60" spans="1:5" x14ac:dyDescent="0.35">
      <c r="A60" s="58"/>
      <c r="B60" s="69"/>
      <c r="C60" s="11" t="s">
        <v>97</v>
      </c>
      <c r="D60" s="19">
        <v>1</v>
      </c>
      <c r="E60" s="66"/>
    </row>
    <row r="61" spans="1:5" x14ac:dyDescent="0.35">
      <c r="A61" s="58"/>
      <c r="B61" s="68" t="s">
        <v>98</v>
      </c>
      <c r="C61" s="11" t="s">
        <v>99</v>
      </c>
      <c r="D61" s="19">
        <v>1</v>
      </c>
      <c r="E61" s="66"/>
    </row>
    <row r="62" spans="1:5" ht="39" x14ac:dyDescent="0.35">
      <c r="A62" s="58"/>
      <c r="B62" s="69"/>
      <c r="C62" s="11" t="s">
        <v>100</v>
      </c>
      <c r="D62" s="19">
        <v>2</v>
      </c>
      <c r="E62" s="66"/>
    </row>
    <row r="63" spans="1:5" ht="15" thickBot="1" x14ac:dyDescent="0.4">
      <c r="A63" s="58"/>
      <c r="B63" s="69"/>
      <c r="C63" s="11" t="s">
        <v>144</v>
      </c>
      <c r="D63" s="19">
        <v>1</v>
      </c>
      <c r="E63" s="66"/>
    </row>
    <row r="64" spans="1:5" ht="15" thickBot="1" x14ac:dyDescent="0.4">
      <c r="A64" s="58"/>
      <c r="B64" s="69"/>
      <c r="C64" s="11" t="s">
        <v>145</v>
      </c>
      <c r="D64" s="19">
        <v>1</v>
      </c>
      <c r="E64" s="66"/>
    </row>
    <row r="65" spans="1:5" ht="26.5" thickBot="1" x14ac:dyDescent="0.4">
      <c r="A65" s="58"/>
      <c r="B65" s="70"/>
      <c r="C65" s="11" t="s">
        <v>88</v>
      </c>
      <c r="D65" s="19">
        <v>2</v>
      </c>
      <c r="E65" s="67"/>
    </row>
    <row r="66" spans="1:5" ht="15" thickBot="1" x14ac:dyDescent="0.4">
      <c r="A66" s="51" t="s">
        <v>101</v>
      </c>
      <c r="B66" s="52"/>
      <c r="C66" s="52"/>
      <c r="D66" s="52"/>
      <c r="E66" s="52"/>
    </row>
    <row r="67" spans="1:5" ht="26" x14ac:dyDescent="0.35">
      <c r="A67" s="14" t="s">
        <v>102</v>
      </c>
      <c r="B67" s="12" t="s">
        <v>103</v>
      </c>
      <c r="C67" s="12" t="s">
        <v>104</v>
      </c>
      <c r="D67" s="19">
        <v>1</v>
      </c>
      <c r="E67" s="31">
        <f>D67</f>
        <v>1</v>
      </c>
    </row>
    <row r="68" spans="1:5" ht="26" x14ac:dyDescent="0.35">
      <c r="A68" s="77" t="s">
        <v>105</v>
      </c>
      <c r="B68" s="78" t="s">
        <v>106</v>
      </c>
      <c r="C68" s="12" t="s">
        <v>107</v>
      </c>
      <c r="D68" s="19">
        <v>1</v>
      </c>
      <c r="E68" s="76">
        <f>SUM(D68:D71)</f>
        <v>4</v>
      </c>
    </row>
    <row r="69" spans="1:5" x14ac:dyDescent="0.35">
      <c r="A69" s="53"/>
      <c r="B69" s="58"/>
      <c r="C69" s="12" t="s">
        <v>108</v>
      </c>
      <c r="D69" s="19">
        <v>1</v>
      </c>
      <c r="E69" s="71"/>
    </row>
    <row r="70" spans="1:5" x14ac:dyDescent="0.35">
      <c r="A70" s="53"/>
      <c r="B70" s="58"/>
      <c r="C70" s="12" t="s">
        <v>109</v>
      </c>
      <c r="D70" s="19">
        <v>1</v>
      </c>
      <c r="E70" s="71"/>
    </row>
    <row r="71" spans="1:5" ht="26.5" thickBot="1" x14ac:dyDescent="0.4">
      <c r="A71" s="53"/>
      <c r="B71" s="58"/>
      <c r="C71" s="12" t="s">
        <v>110</v>
      </c>
      <c r="D71" s="19">
        <v>1</v>
      </c>
      <c r="E71" s="71"/>
    </row>
    <row r="72" spans="1:5" ht="52.5" thickBot="1" x14ac:dyDescent="0.4">
      <c r="A72" s="32"/>
      <c r="B72" s="79" t="s">
        <v>139</v>
      </c>
      <c r="C72" s="12" t="s">
        <v>140</v>
      </c>
      <c r="D72" s="19">
        <v>2</v>
      </c>
      <c r="E72" s="80">
        <f>SUM(D72:D74)</f>
        <v>5</v>
      </c>
    </row>
    <row r="73" spans="1:5" ht="52.5" thickBot="1" x14ac:dyDescent="0.4">
      <c r="A73" s="32"/>
      <c r="B73" s="73"/>
      <c r="C73" s="12" t="s">
        <v>138</v>
      </c>
      <c r="D73" s="19">
        <v>2</v>
      </c>
      <c r="E73" s="66"/>
    </row>
    <row r="74" spans="1:5" ht="26.5" thickBot="1" x14ac:dyDescent="0.4">
      <c r="A74" s="32"/>
      <c r="B74" s="73"/>
      <c r="C74" s="12" t="s">
        <v>111</v>
      </c>
      <c r="D74" s="19">
        <v>1</v>
      </c>
      <c r="E74" s="81"/>
    </row>
    <row r="75" spans="1:5" ht="39.5" thickBot="1" x14ac:dyDescent="0.4">
      <c r="A75" s="75"/>
      <c r="B75" s="30" t="s">
        <v>112</v>
      </c>
      <c r="C75" s="15" t="s">
        <v>113</v>
      </c>
      <c r="D75" s="19">
        <v>5</v>
      </c>
      <c r="E75" s="80">
        <f>SUM(D75:D84)</f>
        <v>12.5</v>
      </c>
    </row>
    <row r="76" spans="1:5" ht="26.5" thickBot="1" x14ac:dyDescent="0.4">
      <c r="A76" s="75"/>
      <c r="B76" s="54" t="s">
        <v>114</v>
      </c>
      <c r="C76" s="12" t="s">
        <v>141</v>
      </c>
      <c r="D76" s="19">
        <v>0.5</v>
      </c>
      <c r="E76" s="81"/>
    </row>
    <row r="77" spans="1:5" ht="65.5" thickBot="1" x14ac:dyDescent="0.4">
      <c r="A77" s="75"/>
      <c r="B77" s="73"/>
      <c r="C77" s="12" t="s">
        <v>115</v>
      </c>
      <c r="D77" s="19">
        <v>0.5</v>
      </c>
      <c r="E77" s="81"/>
    </row>
    <row r="78" spans="1:5" ht="26" x14ac:dyDescent="0.35">
      <c r="A78" s="75"/>
      <c r="B78" s="73"/>
      <c r="C78" s="12" t="s">
        <v>116</v>
      </c>
      <c r="D78" s="19">
        <v>0.5</v>
      </c>
      <c r="E78" s="81"/>
    </row>
    <row r="79" spans="1:5" ht="26" x14ac:dyDescent="0.35">
      <c r="A79" s="75"/>
      <c r="B79" s="73"/>
      <c r="C79" s="12" t="s">
        <v>117</v>
      </c>
      <c r="D79" s="19">
        <v>0.5</v>
      </c>
      <c r="E79" s="81"/>
    </row>
    <row r="80" spans="1:5" ht="26" x14ac:dyDescent="0.35">
      <c r="A80" s="75"/>
      <c r="B80" s="73"/>
      <c r="C80" s="12" t="s">
        <v>118</v>
      </c>
      <c r="D80" s="19">
        <v>0.5</v>
      </c>
      <c r="E80" s="81"/>
    </row>
    <row r="81" spans="1:5" x14ac:dyDescent="0.35">
      <c r="A81" s="75"/>
      <c r="B81" s="73"/>
      <c r="C81" s="12" t="s">
        <v>119</v>
      </c>
      <c r="D81" s="19">
        <v>0.5</v>
      </c>
      <c r="E81" s="81"/>
    </row>
    <row r="82" spans="1:5" x14ac:dyDescent="0.35">
      <c r="A82" s="75"/>
      <c r="B82" s="73"/>
      <c r="C82" s="12" t="s">
        <v>120</v>
      </c>
      <c r="D82" s="19">
        <v>0.5</v>
      </c>
      <c r="E82" s="81"/>
    </row>
    <row r="83" spans="1:5" ht="39" x14ac:dyDescent="0.35">
      <c r="A83" s="75"/>
      <c r="B83" s="73"/>
      <c r="C83" s="12" t="s">
        <v>121</v>
      </c>
      <c r="D83" s="19">
        <v>2</v>
      </c>
      <c r="E83" s="81"/>
    </row>
    <row r="84" spans="1:5" ht="78" x14ac:dyDescent="0.35">
      <c r="A84" s="75"/>
      <c r="B84" s="73"/>
      <c r="C84" s="15" t="s">
        <v>122</v>
      </c>
      <c r="D84" s="19">
        <v>2</v>
      </c>
      <c r="E84" s="82"/>
    </row>
    <row r="85" spans="1:5" ht="16" thickBot="1" x14ac:dyDescent="0.4">
      <c r="A85" s="1" t="s">
        <v>123</v>
      </c>
      <c r="B85" s="16"/>
      <c r="C85" s="16"/>
      <c r="D85" s="18"/>
      <c r="E85" s="24">
        <f>SUM(E6:E84)</f>
        <v>94</v>
      </c>
    </row>
    <row r="86" spans="1:5" ht="15" customHeight="1" thickBot="1" x14ac:dyDescent="0.4">
      <c r="A86" s="9" t="s">
        <v>124</v>
      </c>
      <c r="B86" s="34" t="s">
        <v>125</v>
      </c>
      <c r="C86" s="33">
        <f>SUM(E6:E45)</f>
        <v>36.5</v>
      </c>
      <c r="D86" s="21"/>
      <c r="E86" s="25"/>
    </row>
    <row r="87" spans="1:5" ht="15" customHeight="1" thickBot="1" x14ac:dyDescent="0.4">
      <c r="A87" s="10"/>
      <c r="B87" s="35" t="s">
        <v>126</v>
      </c>
      <c r="C87" s="33">
        <f>SUM(E47)</f>
        <v>35</v>
      </c>
      <c r="D87" s="21"/>
      <c r="E87" s="25"/>
    </row>
    <row r="88" spans="1:5" ht="15" customHeight="1" thickBot="1" x14ac:dyDescent="0.4">
      <c r="A88" s="10"/>
      <c r="B88" s="36" t="s">
        <v>127</v>
      </c>
      <c r="C88" s="33">
        <f>SUM(E67:E84)</f>
        <v>22.5</v>
      </c>
      <c r="D88" s="21"/>
      <c r="E88" s="21"/>
    </row>
    <row r="89" spans="1:5" ht="32.25" customHeight="1" thickBot="1" x14ac:dyDescent="0.4">
      <c r="A89" s="1" t="s">
        <v>128</v>
      </c>
      <c r="B89" s="16" t="s">
        <v>148</v>
      </c>
      <c r="C89" s="16"/>
      <c r="D89" s="18"/>
      <c r="E89" s="24">
        <f>E85*0.7</f>
        <v>65.8</v>
      </c>
    </row>
  </sheetData>
  <mergeCells count="31">
    <mergeCell ref="B31:B34"/>
    <mergeCell ref="B35:B39"/>
    <mergeCell ref="E31:E45"/>
    <mergeCell ref="B47:B51"/>
    <mergeCell ref="A4:C4"/>
    <mergeCell ref="A47:A65"/>
    <mergeCell ref="A5:E5"/>
    <mergeCell ref="A75:A84"/>
    <mergeCell ref="B76:B84"/>
    <mergeCell ref="E68:E71"/>
    <mergeCell ref="A68:A71"/>
    <mergeCell ref="B68:B71"/>
    <mergeCell ref="B72:B74"/>
    <mergeCell ref="E75:E84"/>
    <mergeCell ref="E72:E74"/>
    <mergeCell ref="A66:E66"/>
    <mergeCell ref="A6:A30"/>
    <mergeCell ref="B22:B30"/>
    <mergeCell ref="B9:B21"/>
    <mergeCell ref="B6:B8"/>
    <mergeCell ref="A31:A45"/>
    <mergeCell ref="A46:E46"/>
    <mergeCell ref="E47:E65"/>
    <mergeCell ref="B52:B53"/>
    <mergeCell ref="B54:B60"/>
    <mergeCell ref="B61:B65"/>
    <mergeCell ref="E22:E30"/>
    <mergeCell ref="E6:E8"/>
    <mergeCell ref="E9:E21"/>
    <mergeCell ref="B44:B45"/>
    <mergeCell ref="B40:B43"/>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606D0199D17240A25A9A66A8B9A136" ma:contentTypeVersion="10" ma:contentTypeDescription="Create a new document." ma:contentTypeScope="" ma:versionID="eef91162b9a9d1bd9e3c8546b88ab4a6">
  <xsd:schema xmlns:xsd="http://www.w3.org/2001/XMLSchema" xmlns:xs="http://www.w3.org/2001/XMLSchema" xmlns:p="http://schemas.microsoft.com/office/2006/metadata/properties" xmlns:ns2="9678be64-269b-47cc-9e63-aa0a4f806800" xmlns:ns3="f7856f4e-7ac9-49da-a491-25428977b099" targetNamespace="http://schemas.microsoft.com/office/2006/metadata/properties" ma:root="true" ma:fieldsID="319b59fc1bc2d91edc7882db210966a5" ns2:_="" ns3:_="">
    <xsd:import namespace="9678be64-269b-47cc-9e63-aa0a4f806800"/>
    <xsd:import namespace="f7856f4e-7ac9-49da-a491-25428977b09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78be64-269b-47cc-9e63-aa0a4f8068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856f4e-7ac9-49da-a491-25428977b09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7856f4e-7ac9-49da-a491-25428977b099">
      <UserInfo>
        <DisplayName>Eunice Mapenzi</DisplayName>
        <AccountId>21</AccountId>
        <AccountType/>
      </UserInfo>
      <UserInfo>
        <DisplayName>Md. Zahedul Islam</DisplayName>
        <AccountId>22</AccountId>
        <AccountType/>
      </UserInfo>
      <UserInfo>
        <DisplayName>Anuradha Shenoy</DisplayName>
        <AccountId>9</AccountId>
        <AccountType/>
      </UserInfo>
    </SharedWithUsers>
  </documentManagement>
</p:properties>
</file>

<file path=customXml/itemProps1.xml><?xml version="1.0" encoding="utf-8"?>
<ds:datastoreItem xmlns:ds="http://schemas.openxmlformats.org/officeDocument/2006/customXml" ds:itemID="{CEA4EA1E-147D-4220-B97B-99612FFBD7D5}">
  <ds:schemaRefs>
    <ds:schemaRef ds:uri="http://schemas.microsoft.com/sharepoint/v3/contenttype/forms"/>
  </ds:schemaRefs>
</ds:datastoreItem>
</file>

<file path=customXml/itemProps2.xml><?xml version="1.0" encoding="utf-8"?>
<ds:datastoreItem xmlns:ds="http://schemas.openxmlformats.org/officeDocument/2006/customXml" ds:itemID="{0F7404A9-6FA8-445C-B319-861EC2AE6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78be64-269b-47cc-9e63-aa0a4f806800"/>
    <ds:schemaRef ds:uri="f7856f4e-7ac9-49da-a491-25428977b0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A8B51D-0349-49F0-AB9C-17CD00E6B412}">
  <ds:schemaRefs>
    <ds:schemaRef ds:uri="9678be64-269b-47cc-9e63-aa0a4f806800"/>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f7856f4e-7ac9-49da-a491-25428977b099"/>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mandatory criteria</vt:lpstr>
      <vt:lpstr>point scale evaluation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 Ericson</dc:creator>
  <cp:keywords/>
  <dc:description/>
  <cp:lastModifiedBy>Maraea S Pogi</cp:lastModifiedBy>
  <cp:revision/>
  <cp:lastPrinted>2024-09-22T23:46:20Z</cp:lastPrinted>
  <dcterms:created xsi:type="dcterms:W3CDTF">2020-08-31T16:15:34Z</dcterms:created>
  <dcterms:modified xsi:type="dcterms:W3CDTF">2024-09-22T23:48:15Z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0x010100DE606D0199D17240A25A9A66A8B9A136</vt:lpwstr>
  </property>
</Properties>
</file>